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1\5.º Aviso Litoral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4" i="1" s="1"/>
  <c r="F8" i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<sst xmlns="http://schemas.openxmlformats.org/spreadsheetml/2006/main" count="21" uniqueCount="17">
  <si>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</si>
  <si>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</si>
  <si>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</si>
  <si>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</si>
  <si>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</si>
  <si>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</si>
  <si>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</si>
  <si>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</si>
  <si>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</si>
  <si>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</si>
  <si>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</si>
  <si>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</si>
  <si>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Extensão da faixa costeira intervencionada para proteção de pessoas e bens (km)</t>
  </si>
  <si>
    <t>Linha de costa em situação crítica de erosão com situação melhorada após a intervenção (%)</t>
  </si>
  <si>
    <t>Para tipologias de operação previstas na alínea a) ações materiais:</t>
  </si>
  <si>
    <t>Campos para simulação</t>
  </si>
  <si>
    <t>Montante proposto Fundo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</si>
</sst>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2943224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2</xdr:col>
      <xdr:colOff>174625</xdr:colOff>
      <xdr:row>21</xdr:row>
      <xdr:rowOff>0</xdr:rowOff>
    </xdr:from>
    <xdr:to>
      <xdr:col>6</xdr:col>
      <xdr:colOff>3175</xdr:colOff>
      <xdr:row>25</xdr:row>
      <xdr:rowOff>95250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5125" y="13823950"/>
          <a:ext cx="10709275" cy="83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topLeftCell="A7" workbookViewId="0">
      <selection activeCell="G9" sqref="G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15</v>
      </c>
      <c r="G3" s="15"/>
      <c r="H3" s="15"/>
    </row>
    <row r="4" spans="2:8" ht="32.25" customHeight="1" x14ac:dyDescent="0.25">
      <c r="E4" s="23" t="s">
        <v>16</v>
      </c>
      <c r="F4" s="24">
        <v>1000000</v>
      </c>
      <c r="G4" s="15"/>
      <c r="H4" s="15"/>
    </row>
    <row r="5" spans="2:8" ht="24.75" customHeight="1" x14ac:dyDescent="0.25">
      <c r="B5" s="33" t="s">
        <v>0</v>
      </c>
      <c r="C5" s="34"/>
      <c r="D5" s="34"/>
      <c r="E5" s="34"/>
      <c r="F5" s="34"/>
    </row>
    <row r="6" spans="2:8" ht="16.5" customHeight="1" x14ac:dyDescent="0.25">
      <c r="B6" s="35" t="s">
        <v>14</v>
      </c>
      <c r="C6" s="35"/>
      <c r="D6" s="19"/>
      <c r="E6" s="19"/>
      <c r="F6" s="19"/>
    </row>
    <row r="7" spans="2:8" ht="36.75" customHeight="1" x14ac:dyDescent="0.25">
      <c r="B7" s="37" t="s">
        <v>1</v>
      </c>
      <c r="C7" s="17" t="s">
        <v>2</v>
      </c>
      <c r="D7" s="12">
        <v>1</v>
      </c>
      <c r="E7" s="2" t="s">
        <v>12</v>
      </c>
      <c r="F7" s="31">
        <v>2</v>
      </c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13</v>
      </c>
      <c r="F8" s="30">
        <f>2/138</f>
        <v>1.4492753623188406E-2</v>
      </c>
    </row>
    <row r="9" spans="2:8" ht="39" customHeight="1" x14ac:dyDescent="0.25">
      <c r="B9" s="37" t="s">
        <v>8</v>
      </c>
      <c r="C9" s="18" t="s">
        <v>2</v>
      </c>
      <c r="D9" s="12">
        <v>1</v>
      </c>
      <c r="E9" s="2" t="s">
        <v>12</v>
      </c>
      <c r="F9" s="31">
        <v>1.25</v>
      </c>
    </row>
    <row r="10" spans="2:8" ht="37.5" customHeight="1" x14ac:dyDescent="0.25">
      <c r="B10" s="38"/>
      <c r="C10" s="1" t="s">
        <v>3</v>
      </c>
      <c r="D10" s="16">
        <v>1</v>
      </c>
      <c r="E10" s="2" t="s">
        <v>13</v>
      </c>
      <c r="F10" s="20">
        <f>1.25/138</f>
        <v>9.057971014492754E-3</v>
      </c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50000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5000</v>
      </c>
      <c r="H12" s="14"/>
    </row>
    <row r="13" spans="2:8" x14ac:dyDescent="0.25">
      <c r="B13" s="36" t="s">
        <v>7</v>
      </c>
      <c r="C13" s="36"/>
      <c r="D13" s="36"/>
      <c r="E13" s="36"/>
      <c r="F13" s="4">
        <f>IF((F9)/(0.9*(F7))&gt;=1,1,(F9)/(0.9*(F7)))</f>
        <v>0.69444444444444442</v>
      </c>
    </row>
    <row r="14" spans="2:8" x14ac:dyDescent="0.25">
      <c r="B14" s="36" t="s">
        <v>11</v>
      </c>
      <c r="C14" s="36"/>
      <c r="D14" s="36"/>
      <c r="E14" s="36"/>
      <c r="F14" s="4">
        <f>IF((F10)/(0.9*(F8))&gt;=1,1,(F10)/(0.9*(F8)))</f>
        <v>0.69444444444444442</v>
      </c>
      <c r="G14" s="32"/>
    </row>
    <row r="15" spans="2:8" x14ac:dyDescent="0.25">
      <c r="B15" s="36" t="s">
        <v>4</v>
      </c>
      <c r="C15" s="36"/>
      <c r="D15" s="36"/>
      <c r="E15" s="36"/>
      <c r="F15" s="5">
        <f>IF(((0.9*F7-F9)/(0.9*F7))*0.1*F11&gt;0,((0.9*F7-F9)/(0.9*F7))*F12,0)+(IF((0.9*F8-F10)/(0.9*F8)*F12&gt;0,(0.9*F8-F10)/(0.9*F8)*F12,0))</f>
        <v>3055.5555555555557</v>
      </c>
    </row>
    <row r="16" spans="2:8" x14ac:dyDescent="0.25">
      <c r="B16" s="36" t="s">
        <v>5</v>
      </c>
      <c r="C16" s="36"/>
      <c r="D16" s="36"/>
      <c r="E16" s="36"/>
      <c r="F16" s="4">
        <f>F15/F11</f>
        <v>6.1111111111111116E-2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40" t="s">
        <v>10</v>
      </c>
      <c r="D19" s="41"/>
      <c r="E19" s="41"/>
      <c r="F19" s="42"/>
      <c r="G19" s="27"/>
      <c r="H19" s="28"/>
      <c r="I19" s="28"/>
      <c r="J19" s="29"/>
    </row>
  </sheetData>
  <mergeCells count="9">
    <mergeCell ref="C19:F19"/>
    <mergeCell ref="B16:E16"/>
    <mergeCell ref="B7:B8"/>
    <mergeCell ref="B6:C6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dcterms:created xsi:type="dcterms:W3CDTF">2015-10-23T16:12:28Z</dcterms:created>
  <dcterms:modified xsi:type="dcterms:W3CDTF">2016-11-03T18:50:45Z</dcterms:modified>
</cp:coreProperties>
</file>